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345" windowWidth="21600" windowHeight="1020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E20" i="2" l="1"/>
  <c r="D20" i="2"/>
  <c r="C20" i="2"/>
  <c r="F8" i="2"/>
  <c r="F9" i="2"/>
  <c r="F10" i="2"/>
  <c r="F11" i="2"/>
  <c r="F12" i="2"/>
  <c r="F13" i="2"/>
  <c r="F14" i="2"/>
  <c r="F15" i="2"/>
  <c r="F16" i="2"/>
  <c r="F17" i="2"/>
  <c r="F18" i="2"/>
  <c r="F19" i="2"/>
  <c r="F20" i="2" l="1"/>
</calcChain>
</file>

<file path=xl/sharedStrings.xml><?xml version="1.0" encoding="utf-8"?>
<sst xmlns="http://schemas.openxmlformats.org/spreadsheetml/2006/main" count="32" uniqueCount="32">
  <si>
    <t>Регистрационный номер записи в государственном реестре саморегулируемых организаций</t>
  </si>
  <si>
    <t>Наименование саморегулируемой организации</t>
  </si>
  <si>
    <t>Саморегулируемая организация Союз «Строители Ямало-Ненецкого автономного округа»</t>
  </si>
  <si>
    <t>Ассоциация «Саморегулируемая организация «Союз Стройиндустрии Свердловской области»</t>
  </si>
  <si>
    <t>СРО-С-015-25062009</t>
  </si>
  <si>
    <t>СРО-С-030-24082009</t>
  </si>
  <si>
    <t>СРО-С-046-06102009</t>
  </si>
  <si>
    <t>СРО-С-050-20102009</t>
  </si>
  <si>
    <t>СРО-С-073-20112009</t>
  </si>
  <si>
    <t>СРО-С-083-27112009</t>
  </si>
  <si>
    <t>СРО-С-103-07122009</t>
  </si>
  <si>
    <t>СРО-С-109-11122009</t>
  </si>
  <si>
    <t>СРО-С-161-25122009</t>
  </si>
  <si>
    <t>СРО-С-166-30122009</t>
  </si>
  <si>
    <t>СРО-С-198-12022010</t>
  </si>
  <si>
    <t>СРО-С-228-20072010</t>
  </si>
  <si>
    <t>Саморегулируемая организация "Союз строителей Югры"</t>
  </si>
  <si>
    <t>ИТОГО:</t>
  </si>
  <si>
    <t>Ассоциация «Саморегулируемая организация «Межрегиональная Строительная Группа»</t>
  </si>
  <si>
    <t>Союз "Саморегулируемая организация "Уральское жилищно-коммунальное строительство"</t>
  </si>
  <si>
    <t>Сумма компенсационных фондов, размещенных на спецсчетах в кредитных организациях у которых отозвана лицензия</t>
  </si>
  <si>
    <t>Размер компенсационных фондов, сформированных в соответствии со ст. 55.4 и 55.16 ГрК, по данным официального сайта СРО</t>
  </si>
  <si>
    <t>Сумма компенсационных фондов, размещенных на спецсчетах в кредитных организациях по данным НОСТРОЙ</t>
  </si>
  <si>
    <t>Союз "Саморегулируемая организация строителей Тюменской области"</t>
  </si>
  <si>
    <t>Союз строительных компаний Урала и Сибири (ССК УРСИБ)</t>
  </si>
  <si>
    <t>Ассоциация саморегулируемая организация "Строители Свердловской области" (АСРО "ССО")</t>
  </si>
  <si>
    <t>Саморегулируемая организация «Ассоциация Строителей Урала»</t>
  </si>
  <si>
    <t>Ассоциация "Объединение строительных организаций Екатеринбурга и Свердловской области" (Ассоциация "ОСОЕС")</t>
  </si>
  <si>
    <t>Союз "Саморегулируемая организация "Организация профессиональных участников строительного рынка" (Союз "СРО "ОПУС")</t>
  </si>
  <si>
    <t>Союз "Уральское объединение строителей" (Союз "УОС")</t>
  </si>
  <si>
    <t>% размещенного компфонда от сформированного в соответствии со ст.55.4 и 55.16 ГрК            Зеленый  - 90-100%  Желтый - 70-90% Красный - 0-70%</t>
  </si>
  <si>
    <t>Данные о размещении на специальных счетах компенсационных фондов СРО по информации НОСТРОЙ и Ростехнадзора на 26.12.2017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</si>
</sst>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#,##0.00&quot;р.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64" fontId="0" fillId="0" borderId="1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4" fontId="0" fillId="0" borderId="0" xfId="0" applyNumberForma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C7E6A4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tabSelected="1" topLeftCell="A6" zoomScale="84" zoomScaleNormal="84" workbookViewId="0">
      <selection activeCell="C6" sqref="C6:J6"/>
    </sheetView>
  </sheetViews>
  <sheetFormatPr defaultRowHeight="15" x14ac:dyDescent="0.25"/>
  <cols>
    <col min="1" max="1" width="82.7109375" customWidth="1"/>
    <col min="2" max="2" width="28.5703125" customWidth="1"/>
    <col min="3" max="3" width="25.5703125" bestFit="1" customWidth="1"/>
    <col min="4" max="4" width="21.140625" customWidth="1"/>
    <col min="5" max="5" width="19.28515625" customWidth="1"/>
    <col min="6" max="6" width="24.28515625" customWidth="1"/>
    <col min="7" max="7" width="16.7109375" bestFit="1" customWidth="1"/>
    <col min="8" max="8" width="24.28515625" customWidth="1"/>
    <col min="9" max="9" width="17.7109375" bestFit="1" customWidth="1"/>
    <col min="10" max="10" width="30.5703125" customWidth="1"/>
    <col min="11" max="11" width="9.140625" customWidth="1"/>
  </cols>
  <sheetData>
    <row r="3" spans="1:10" ht="1.5" customHeight="1" x14ac:dyDescent="0.25"/>
    <row r="4" spans="1:10" ht="0.75" hidden="1" customHeight="1" x14ac:dyDescent="0.25">
      <c r="A4" s="10"/>
      <c r="B4" s="11"/>
      <c r="C4" s="11"/>
      <c r="D4" s="11"/>
      <c r="E4" s="11"/>
      <c r="F4" s="11"/>
      <c r="G4" s="11"/>
      <c r="H4" s="11"/>
      <c r="I4" s="11"/>
    </row>
    <row r="5" spans="1:10" hidden="1" x14ac:dyDescent="0.25"/>
    <row r="6" spans="1:10" x14ac:dyDescent="0.25">
      <c r="A6" s="18" t="s">
        <v>1</v>
      </c>
      <c r="B6" s="18" t="s">
        <v>0</v>
      </c>
      <c r="C6" s="19" t="s">
        <v>31</v>
      </c>
      <c r="D6" s="20"/>
      <c r="E6" s="20"/>
      <c r="F6" s="20"/>
      <c r="G6" s="20"/>
      <c r="H6" s="20"/>
      <c r="I6" s="20"/>
      <c r="J6" s="21"/>
    </row>
    <row r="7" spans="1:10" ht="128.25" x14ac:dyDescent="0.25">
      <c r="A7" s="18"/>
      <c r="B7" s="18"/>
      <c r="C7" s="3" t="s">
        <v>21</v>
      </c>
      <c r="D7" s="3" t="s">
        <v>22</v>
      </c>
      <c r="E7" s="3" t="s">
        <v>20</v>
      </c>
      <c r="F7" s="3" t="s">
        <v>30</v>
      </c>
      <c r="G7" s="1"/>
    </row>
    <row r="8" spans="1:10" ht="30" customHeight="1" x14ac:dyDescent="0.25">
      <c r="A8" s="13" t="s">
        <v>23</v>
      </c>
      <c r="B8" s="5" t="s">
        <v>4</v>
      </c>
      <c r="C8" s="8">
        <v>781789672</v>
      </c>
      <c r="D8" s="9">
        <v>811242153</v>
      </c>
      <c r="E8" s="4"/>
      <c r="F8" s="17">
        <f t="shared" ref="F8:F11" si="0">D8*100/C8</f>
        <v>103.76731518141621</v>
      </c>
    </row>
    <row r="9" spans="1:10" ht="30" customHeight="1" x14ac:dyDescent="0.25">
      <c r="A9" s="15" t="s">
        <v>24</v>
      </c>
      <c r="B9" s="7" t="s">
        <v>5</v>
      </c>
      <c r="C9" s="8">
        <v>939218767</v>
      </c>
      <c r="D9" s="22">
        <v>1000144817</v>
      </c>
      <c r="E9" s="8"/>
      <c r="F9" s="17">
        <f t="shared" si="0"/>
        <v>106.48688592484226</v>
      </c>
    </row>
    <row r="10" spans="1:10" ht="30" customHeight="1" x14ac:dyDescent="0.25">
      <c r="A10" s="15" t="s">
        <v>25</v>
      </c>
      <c r="B10" s="7" t="s">
        <v>6</v>
      </c>
      <c r="C10" s="8">
        <v>417977242</v>
      </c>
      <c r="D10" s="22">
        <v>418773082</v>
      </c>
      <c r="E10" s="8"/>
      <c r="F10" s="17">
        <f t="shared" si="0"/>
        <v>100.19040271096866</v>
      </c>
    </row>
    <row r="11" spans="1:10" ht="30" customHeight="1" x14ac:dyDescent="0.25">
      <c r="A11" s="14" t="s">
        <v>16</v>
      </c>
      <c r="B11" s="2" t="s">
        <v>7</v>
      </c>
      <c r="C11" s="8">
        <v>1041272688.65</v>
      </c>
      <c r="D11" s="22">
        <v>1123562474</v>
      </c>
      <c r="E11" s="4"/>
      <c r="F11" s="17">
        <f t="shared" si="0"/>
        <v>107.9028083850627</v>
      </c>
    </row>
    <row r="12" spans="1:10" ht="30" customHeight="1" x14ac:dyDescent="0.25">
      <c r="A12" s="13" t="s">
        <v>2</v>
      </c>
      <c r="B12" s="5" t="s">
        <v>8</v>
      </c>
      <c r="C12" s="8">
        <v>610226190</v>
      </c>
      <c r="D12" s="22">
        <v>626812451</v>
      </c>
      <c r="E12" s="4">
        <v>47020300</v>
      </c>
      <c r="F12" s="17">
        <f t="shared" ref="F12:F15" si="1">D12*100/C12</f>
        <v>102.71805131798752</v>
      </c>
    </row>
    <row r="13" spans="1:10" ht="30" customHeight="1" x14ac:dyDescent="0.25">
      <c r="A13" s="15" t="s">
        <v>3</v>
      </c>
      <c r="B13" s="7" t="s">
        <v>9</v>
      </c>
      <c r="C13" s="8">
        <v>416966931</v>
      </c>
      <c r="D13" s="22">
        <v>424066929</v>
      </c>
      <c r="E13" s="8"/>
      <c r="F13" s="17">
        <f t="shared" si="1"/>
        <v>101.70277244360177</v>
      </c>
    </row>
    <row r="14" spans="1:10" ht="30" customHeight="1" x14ac:dyDescent="0.25">
      <c r="A14" s="13" t="s">
        <v>26</v>
      </c>
      <c r="B14" s="5" t="s">
        <v>10</v>
      </c>
      <c r="C14" s="8">
        <v>328231700</v>
      </c>
      <c r="D14" s="22">
        <v>338691153</v>
      </c>
      <c r="E14" s="4"/>
      <c r="F14" s="17">
        <f t="shared" si="1"/>
        <v>103.1866065952801</v>
      </c>
    </row>
    <row r="15" spans="1:10" ht="30" customHeight="1" x14ac:dyDescent="0.25">
      <c r="A15" s="13" t="s">
        <v>27</v>
      </c>
      <c r="B15" s="5" t="s">
        <v>11</v>
      </c>
      <c r="C15" s="8">
        <v>152319000</v>
      </c>
      <c r="D15" s="9">
        <v>180174472</v>
      </c>
      <c r="E15" s="4">
        <v>19141269.149999999</v>
      </c>
      <c r="F15" s="17">
        <f t="shared" si="1"/>
        <v>118.28758854771893</v>
      </c>
    </row>
    <row r="16" spans="1:10" ht="30" customHeight="1" x14ac:dyDescent="0.25">
      <c r="A16" s="13" t="s">
        <v>28</v>
      </c>
      <c r="B16" s="5" t="s">
        <v>12</v>
      </c>
      <c r="C16" s="8">
        <v>329883716</v>
      </c>
      <c r="D16" s="9">
        <v>331408716</v>
      </c>
      <c r="E16" s="4"/>
      <c r="F16" s="17">
        <f t="shared" ref="F16:F18" si="2">D16*100/C16</f>
        <v>100.46228410983463</v>
      </c>
    </row>
    <row r="17" spans="1:6" ht="30" customHeight="1" x14ac:dyDescent="0.25">
      <c r="A17" s="13" t="s">
        <v>29</v>
      </c>
      <c r="B17" s="5" t="s">
        <v>13</v>
      </c>
      <c r="C17" s="8">
        <v>523600609</v>
      </c>
      <c r="D17" s="22">
        <v>531700609</v>
      </c>
      <c r="E17" s="4"/>
      <c r="F17" s="17">
        <f t="shared" si="2"/>
        <v>101.54698063003971</v>
      </c>
    </row>
    <row r="18" spans="1:6" ht="30" customHeight="1" x14ac:dyDescent="0.25">
      <c r="A18" s="13" t="s">
        <v>19</v>
      </c>
      <c r="B18" s="5" t="s">
        <v>14</v>
      </c>
      <c r="C18" s="8">
        <v>122121231</v>
      </c>
      <c r="D18" s="22">
        <v>126734248</v>
      </c>
      <c r="E18" s="4"/>
      <c r="F18" s="17">
        <f t="shared" si="2"/>
        <v>103.77740787758682</v>
      </c>
    </row>
    <row r="19" spans="1:6" ht="30" customHeight="1" x14ac:dyDescent="0.25">
      <c r="A19" s="13" t="s">
        <v>18</v>
      </c>
      <c r="B19" s="5" t="s">
        <v>15</v>
      </c>
      <c r="C19" s="8">
        <v>136438353</v>
      </c>
      <c r="D19" s="22">
        <v>138438353</v>
      </c>
      <c r="E19" s="4"/>
      <c r="F19" s="17">
        <f t="shared" ref="F19:F20" si="3">D19*100/C19</f>
        <v>101.4658634878127</v>
      </c>
    </row>
    <row r="20" spans="1:6" ht="30" customHeight="1" x14ac:dyDescent="0.25">
      <c r="A20" s="14" t="s">
        <v>17</v>
      </c>
      <c r="B20" s="2"/>
      <c r="C20" s="12">
        <f>SUM(C8:C19)</f>
        <v>5800046099.6499996</v>
      </c>
      <c r="D20" s="6">
        <f>SUM(D8:D19)</f>
        <v>6051749457</v>
      </c>
      <c r="E20" s="8">
        <f>SUM(E8:E19)</f>
        <v>66161569.149999999</v>
      </c>
      <c r="F20" s="16">
        <f t="shared" si="3"/>
        <v>104.33967856505812</v>
      </c>
    </row>
    <row r="21" spans="1:6" ht="30" customHeight="1" x14ac:dyDescent="0.25">
      <c r="E21" s="12"/>
      <c r="F21" s="2"/>
    </row>
  </sheetData>
  <mergeCells count="3">
    <mergeCell ref="A6:A7"/>
    <mergeCell ref="B6:B7"/>
    <mergeCell ref="C6:J6"/>
  </mergeCells>
  <printOptions gridLine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2018-01-11T15:23:59Z</dcterms:modified>
</cp:coreProperties>
</file>